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5570" windowHeight="11835"/>
  </bookViews>
  <sheets>
    <sheet name="List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Print_Area" localSheetId="0">List1!$B$1:$E$41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/>
  <c r="E38"/>
  <c r="E39"/>
  <c r="E22" l="1"/>
  <c r="E37"/>
  <c r="E36"/>
  <c r="E35"/>
  <c r="E34"/>
  <c r="E33"/>
  <c r="E32"/>
  <c r="E31"/>
  <c r="E30"/>
  <c r="E29"/>
  <c r="E28"/>
  <c r="E27"/>
  <c r="E26"/>
  <c r="E25"/>
  <c r="E24"/>
  <c r="E23"/>
  <c r="E20"/>
  <c r="E19"/>
  <c r="E18"/>
  <c r="E13"/>
  <c r="E21" l="1"/>
  <c r="E16"/>
  <c r="E15"/>
  <c r="E14"/>
  <c r="E12"/>
  <c r="E11" l="1"/>
  <c r="E7"/>
  <c r="E8" l="1"/>
  <c r="E9"/>
  <c r="E5"/>
  <c r="E17" l="1"/>
  <c r="E10" l="1"/>
  <c r="E4" l="1"/>
  <c r="E6" l="1"/>
</calcChain>
</file>

<file path=xl/sharedStrings.xml><?xml version="1.0" encoding="utf-8"?>
<sst xmlns="http://schemas.openxmlformats.org/spreadsheetml/2006/main" count="110" uniqueCount="81">
  <si>
    <t>typ</t>
  </si>
  <si>
    <t>číslo</t>
  </si>
  <si>
    <t>název</t>
  </si>
  <si>
    <t>Kč</t>
  </si>
  <si>
    <t>PS</t>
  </si>
  <si>
    <t>ŽELEZNIČNÍ SVRŠEK A SPODEK</t>
  </si>
  <si>
    <t>SO</t>
  </si>
  <si>
    <t>E.1.3</t>
  </si>
  <si>
    <t>E.1.4</t>
  </si>
  <si>
    <t>Bez rozpočtové rezervy a DPH</t>
  </si>
  <si>
    <t>Cena stavby</t>
  </si>
  <si>
    <t>Cena celkem</t>
  </si>
  <si>
    <t>D.1.3.</t>
  </si>
  <si>
    <t>08-28-01</t>
  </si>
  <si>
    <t>Lužná u Rakovníka - Rakovník - Přejezdové zabezpečovací zařízení</t>
  </si>
  <si>
    <t>E.1.1.</t>
  </si>
  <si>
    <t>PŘEJEZDOVÉ ZABEZPEČOVACÍ ZAŘÍZENÍ</t>
  </si>
  <si>
    <t>08-16-01</t>
  </si>
  <si>
    <t>Lužná u Rakovníka - Rakovník - železniční spodek</t>
  </si>
  <si>
    <t>08-17-01</t>
  </si>
  <si>
    <t>Lužná u Rakovníka - Rakovník - železniční svršek</t>
  </si>
  <si>
    <t>PŘEJEZDY</t>
  </si>
  <si>
    <t>08-17-11.1</t>
  </si>
  <si>
    <t>Železniční přejezd P243 ev. km 0,430</t>
  </si>
  <si>
    <t>08-17-11.2</t>
  </si>
  <si>
    <t>Železniční přejezd P244 ev. km 1,103</t>
  </si>
  <si>
    <t>08-17-11.3</t>
  </si>
  <si>
    <t>Železniční přejezd P245 ev. km 2,753</t>
  </si>
  <si>
    <t>08-17-11.4</t>
  </si>
  <si>
    <t>Železniční přejezd P246 ev. km 3,575</t>
  </si>
  <si>
    <t>08-17-11.5</t>
  </si>
  <si>
    <t>Železniční přejezd P247 ev. km 5,295</t>
  </si>
  <si>
    <t>08-17-11.6</t>
  </si>
  <si>
    <t>Železniční přejezd P249 ev. km 6,263</t>
  </si>
  <si>
    <t>08-19-01.01</t>
  </si>
  <si>
    <t>Most v ev. km 0,846</t>
  </si>
  <si>
    <t>08-19-01.02</t>
  </si>
  <si>
    <t>Propustek v ev. km 1,279</t>
  </si>
  <si>
    <t>08-19-01.03</t>
  </si>
  <si>
    <t>Propustek v ev. km 1,745</t>
  </si>
  <si>
    <t>08-19-01.04</t>
  </si>
  <si>
    <t>Most v ev. km 1,943</t>
  </si>
  <si>
    <t>08-19-01.05</t>
  </si>
  <si>
    <t>Propustek v ev. km 2,128</t>
  </si>
  <si>
    <t>08-19-01.06</t>
  </si>
  <si>
    <t>Propustek v ev. km 2,471</t>
  </si>
  <si>
    <t>08-19-01.07</t>
  </si>
  <si>
    <t>Propustek v ev. km 2,835</t>
  </si>
  <si>
    <t>08-19-01.08</t>
  </si>
  <si>
    <t>Propustek v ev. km 3,008</t>
  </si>
  <si>
    <t>08-19-01.09</t>
  </si>
  <si>
    <t>Propustek v ev. km 3,389</t>
  </si>
  <si>
    <t>08-19-01.10</t>
  </si>
  <si>
    <t>Propustek v ev. km 4,570</t>
  </si>
  <si>
    <t>08-19-01.11</t>
  </si>
  <si>
    <t>Propustek v ev. km 5,319</t>
  </si>
  <si>
    <t>08-19-01.12</t>
  </si>
  <si>
    <t>Propustek v ev. km 5,496</t>
  </si>
  <si>
    <t>08-19-01.13</t>
  </si>
  <si>
    <t>Most v ev. km. 6,637</t>
  </si>
  <si>
    <t>08-19-01.14</t>
  </si>
  <si>
    <t>Propustek v ev. km 6,941</t>
  </si>
  <si>
    <t>08-19-01.15</t>
  </si>
  <si>
    <t>Propustek v ev. km 7,187</t>
  </si>
  <si>
    <t>08-19-01.16</t>
  </si>
  <si>
    <t>Propustek v ev. km 7,781</t>
  </si>
  <si>
    <t>08-19-01.17</t>
  </si>
  <si>
    <t>Propustek v ev. km 7,998</t>
  </si>
  <si>
    <t>08-19-01.18</t>
  </si>
  <si>
    <t>Most v ev. km 8,244</t>
  </si>
  <si>
    <t>08-17-01.1</t>
  </si>
  <si>
    <t>Lužná u Rakovníka - Rakovník - železniční svršek, Vlečka LASSELSBERGER</t>
  </si>
  <si>
    <t>08-19-01.19</t>
  </si>
  <si>
    <t>08-19-01.20</t>
  </si>
  <si>
    <t>Most v ev. km 4,837</t>
  </si>
  <si>
    <t>Most v ev. km 8,110</t>
  </si>
  <si>
    <t>Odstranění propadu rychlosti na trati Praha-Kladno-Rakovník, v úseku Kladno(mimo)-Lužná-Rakovník(mimo), Varianta Lužná(mimo) - Rakovník(mimo)</t>
  </si>
  <si>
    <t>MOSTY A UMĚLÉ STAVBY</t>
  </si>
  <si>
    <t>OSTATNÍ</t>
  </si>
  <si>
    <t>98-98</t>
  </si>
  <si>
    <t>Všeobecný objekt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</si>
</sst>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4" fontId="3" fillId="0" borderId="14" xfId="0" applyNumberFormat="1" applyFont="1" applyFill="1" applyBorder="1" applyAlignment="1">
      <alignment horizontal="right"/>
    </xf>
    <xf numFmtId="0" fontId="1" fillId="0" borderId="0" xfId="0" applyFont="1"/>
    <xf numFmtId="0" fontId="0" fillId="0" borderId="0" xfId="0" applyBorder="1"/>
    <xf numFmtId="0" fontId="0" fillId="0" borderId="0" xfId="0" applyFont="1"/>
    <xf numFmtId="4" fontId="0" fillId="0" borderId="14" xfId="0" applyNumberFormat="1" applyFont="1" applyBorder="1" applyAlignment="1">
      <alignment horizontal="right"/>
    </xf>
    <xf numFmtId="4" fontId="0" fillId="0" borderId="0" xfId="0" applyNumberFormat="1" applyFont="1"/>
    <xf numFmtId="3" fontId="0" fillId="0" borderId="0" xfId="0" applyNumberFormat="1" applyFont="1"/>
    <xf numFmtId="0" fontId="3" fillId="0" borderId="1" xfId="1" applyFont="1" applyFill="1" applyBorder="1" applyAlignment="1">
      <alignment horizontal="center" vertical="top" wrapText="1"/>
    </xf>
    <xf numFmtId="49" fontId="4" fillId="0" borderId="2" xfId="1" applyNumberFormat="1" applyFont="1" applyFill="1" applyBorder="1" applyAlignment="1">
      <alignment horizontal="left" vertical="top" wrapText="1"/>
    </xf>
    <xf numFmtId="0" fontId="4" fillId="0" borderId="3" xfId="1" applyFont="1" applyFill="1" applyBorder="1" applyAlignment="1">
      <alignment horizontal="left" vertical="top" wrapText="1"/>
    </xf>
    <xf numFmtId="4" fontId="4" fillId="0" borderId="4" xfId="1" applyNumberFormat="1" applyFont="1" applyFill="1" applyBorder="1" applyAlignment="1">
      <alignment horizontal="center" vertical="top" wrapText="1"/>
    </xf>
    <xf numFmtId="0" fontId="5" fillId="3" borderId="5" xfId="1" applyFont="1" applyFill="1" applyBorder="1" applyAlignment="1" applyProtection="1">
      <alignment horizontal="center" vertical="center" wrapText="1"/>
      <protection locked="0"/>
    </xf>
    <xf numFmtId="49" fontId="5" fillId="3" borderId="6" xfId="1" applyNumberFormat="1" applyFont="1" applyFill="1" applyBorder="1" applyAlignment="1" applyProtection="1">
      <alignment vertical="center" wrapText="1"/>
      <protection locked="0"/>
    </xf>
    <xf numFmtId="0" fontId="5" fillId="3" borderId="7" xfId="1" applyFont="1" applyFill="1" applyBorder="1" applyAlignment="1" applyProtection="1">
      <alignment horizontal="left" vertical="center" wrapText="1"/>
      <protection locked="0"/>
    </xf>
    <xf numFmtId="0" fontId="4" fillId="0" borderId="5" xfId="1" applyFont="1" applyFill="1" applyBorder="1" applyAlignment="1" applyProtection="1">
      <alignment horizontal="center" vertical="center" wrapText="1"/>
      <protection locked="0"/>
    </xf>
    <xf numFmtId="49" fontId="4" fillId="0" borderId="8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9" xfId="1" applyNumberFormat="1" applyFont="1" applyFill="1" applyBorder="1" applyAlignment="1" applyProtection="1">
      <alignment vertical="center" wrapText="1"/>
      <protection locked="0"/>
    </xf>
    <xf numFmtId="49" fontId="4" fillId="0" borderId="6" xfId="1" applyNumberFormat="1" applyFont="1" applyFill="1" applyBorder="1" applyAlignment="1" applyProtection="1">
      <alignment horizontal="left" vertical="center" wrapText="1"/>
      <protection locked="0"/>
    </xf>
    <xf numFmtId="49" fontId="4" fillId="0" borderId="7" xfId="1" applyNumberFormat="1" applyFont="1" applyFill="1" applyBorder="1" applyAlignment="1" applyProtection="1">
      <alignment vertical="center" wrapText="1"/>
      <protection locked="0"/>
    </xf>
    <xf numFmtId="49" fontId="4" fillId="0" borderId="10" xfId="1" applyNumberFormat="1" applyFont="1" applyFill="1" applyBorder="1" applyAlignment="1" applyProtection="1">
      <alignment horizontal="left" vertical="center" wrapText="1"/>
      <protection locked="0"/>
    </xf>
    <xf numFmtId="4" fontId="5" fillId="3" borderId="14" xfId="1" applyNumberFormat="1" applyFont="1" applyFill="1" applyBorder="1" applyAlignment="1">
      <alignment vertical="top" wrapText="1"/>
    </xf>
    <xf numFmtId="4" fontId="8" fillId="2" borderId="15" xfId="0" applyNumberFormat="1" applyFont="1" applyFill="1" applyBorder="1"/>
    <xf numFmtId="0" fontId="7" fillId="2" borderId="11" xfId="1" applyFont="1" applyFill="1" applyBorder="1" applyAlignment="1" applyProtection="1">
      <alignment horizontal="center" vertical="center" wrapText="1"/>
      <protection locked="0"/>
    </xf>
    <xf numFmtId="49" fontId="7" fillId="2" borderId="12" xfId="1" applyNumberFormat="1" applyFont="1" applyFill="1" applyBorder="1" applyAlignment="1" applyProtection="1">
      <alignment horizontal="left" vertical="center" wrapText="1"/>
      <protection locked="0"/>
    </xf>
    <xf numFmtId="49" fontId="7" fillId="2" borderId="13" xfId="1" applyNumberFormat="1" applyFont="1" applyFill="1" applyBorder="1" applyAlignment="1" applyProtection="1">
      <alignment vertical="center" wrapText="1"/>
      <protection locked="0"/>
    </xf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center" wrapText="1"/>
    </xf>
  </cellXfs>
  <cellStyles count="2">
    <cellStyle name="normální" xfId="0" builtinId="0"/>
    <cellStyle name="Normální 2" xfId="1"/>
  </cellStyles>
  <dxfs count="9"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  <dxf>
      <font>
        <b/>
        <i val="0"/>
        <condense val="0"/>
        <extend val="0"/>
        <u val="double"/>
      </font>
    </dxf>
    <dxf>
      <font>
        <b/>
        <i val="0"/>
        <condense val="0"/>
        <extend val="0"/>
        <u/>
      </font>
    </dxf>
    <dxf>
      <font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PS%2008-28-01%20Lu&#382;n&#225;%20u%20Rakovn&#237;ka%20-%20Rakovn&#237;k%20&#8211;%20P&#345;ejezdov&#233;%20zabezpe&#269;ovac&#237;%20za&#345;&#237;zen&#237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8-16-01%20Lu&#382;n&#225;%20u%20Rakovn&#237;ka%20-%20Rakovn&#237;k%20-%20&#381;elezni&#269;n&#237;%20spode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8-17-01%20Lu&#382;n&#225;%20u%20Rakovn&#237;ka%20-%20Rakovn&#237;k%20-%20&#381;elezni&#269;n&#237;%20svr&#353;ek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8-17-11%20Lu&#382;n&#225;%20u%20Rakovn&#237;ka%20-%20Rakovn&#237;k%20-%20P&#345;ejezdy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08-19-01%20Lu&#382;n&#225;%20u%20Rakovn&#237;ka%20-%20Rakovn&#237;k%20-%20Mosty%20a%20um&#283;l&#233;%20stavby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O%2098-98%20V&#353;eobecn&#253;%20objekt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 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formulář 5 -pol.rozp"/>
    </sheetNames>
    <sheetDataSet>
      <sheetData sheetId="0">
        <row r="1">
          <cell r="K1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O 08-17-01"/>
      <sheetName val="SO 08-17-01.1"/>
    </sheetNames>
    <sheetDataSet>
      <sheetData sheetId="0">
        <row r="1">
          <cell r="K1">
            <v>0</v>
          </cell>
        </row>
      </sheetData>
      <sheetData sheetId="1">
        <row r="1">
          <cell r="K1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08-17-11.1 P243"/>
      <sheetName val="08-17-11.2 P244"/>
      <sheetName val="08-17-11.3 P245"/>
      <sheetName val="08-17-11.4 P246"/>
      <sheetName val="08-17-11.5 P247"/>
      <sheetName val="08-17-11.6 P249"/>
    </sheetNames>
    <sheetDataSet>
      <sheetData sheetId="0">
        <row r="1">
          <cell r="K1">
            <v>0</v>
          </cell>
        </row>
      </sheetData>
      <sheetData sheetId="1">
        <row r="1">
          <cell r="K1">
            <v>0</v>
          </cell>
        </row>
      </sheetData>
      <sheetData sheetId="2">
        <row r="1">
          <cell r="K1">
            <v>0</v>
          </cell>
        </row>
      </sheetData>
      <sheetData sheetId="3">
        <row r="1">
          <cell r="K1">
            <v>0</v>
          </cell>
        </row>
      </sheetData>
      <sheetData sheetId="4">
        <row r="1">
          <cell r="K1">
            <v>0</v>
          </cell>
        </row>
      </sheetData>
      <sheetData sheetId="5">
        <row r="1">
          <cell r="K1">
            <v>0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.01"/>
      <sheetName val=".02"/>
      <sheetName val=".03"/>
      <sheetName val=".04"/>
      <sheetName val=".05"/>
      <sheetName val=".06"/>
      <sheetName val=".07"/>
      <sheetName val=".08"/>
      <sheetName val=".09"/>
      <sheetName val=".10"/>
      <sheetName val=".11"/>
      <sheetName val=".12"/>
      <sheetName val=".13"/>
      <sheetName val=".14"/>
      <sheetName val=".15"/>
      <sheetName val=".16"/>
      <sheetName val=".17"/>
      <sheetName val=".18"/>
      <sheetName val=".19"/>
      <sheetName val=".20"/>
    </sheetNames>
    <sheetDataSet>
      <sheetData sheetId="0">
        <row r="1">
          <cell r="K1">
            <v>0</v>
          </cell>
        </row>
      </sheetData>
      <sheetData sheetId="1">
        <row r="1">
          <cell r="K1">
            <v>0</v>
          </cell>
        </row>
      </sheetData>
      <sheetData sheetId="2">
        <row r="1">
          <cell r="K1">
            <v>0</v>
          </cell>
        </row>
      </sheetData>
      <sheetData sheetId="3">
        <row r="1">
          <cell r="K1">
            <v>0</v>
          </cell>
        </row>
      </sheetData>
      <sheetData sheetId="4">
        <row r="1">
          <cell r="K1">
            <v>0</v>
          </cell>
        </row>
      </sheetData>
      <sheetData sheetId="5">
        <row r="1">
          <cell r="K1">
            <v>0</v>
          </cell>
        </row>
      </sheetData>
      <sheetData sheetId="6">
        <row r="1">
          <cell r="K1">
            <v>0</v>
          </cell>
        </row>
      </sheetData>
      <sheetData sheetId="7">
        <row r="1">
          <cell r="K1">
            <v>0</v>
          </cell>
        </row>
      </sheetData>
      <sheetData sheetId="8">
        <row r="1">
          <cell r="K1">
            <v>0</v>
          </cell>
        </row>
      </sheetData>
      <sheetData sheetId="9">
        <row r="1">
          <cell r="K1">
            <v>0</v>
          </cell>
        </row>
      </sheetData>
      <sheetData sheetId="10">
        <row r="1">
          <cell r="K1">
            <v>0</v>
          </cell>
        </row>
      </sheetData>
      <sheetData sheetId="11">
        <row r="1">
          <cell r="K1">
            <v>0</v>
          </cell>
        </row>
      </sheetData>
      <sheetData sheetId="12">
        <row r="1">
          <cell r="K1">
            <v>0</v>
          </cell>
        </row>
      </sheetData>
      <sheetData sheetId="13">
        <row r="1">
          <cell r="K1">
            <v>0</v>
          </cell>
        </row>
      </sheetData>
      <sheetData sheetId="14">
        <row r="1">
          <cell r="K1">
            <v>0</v>
          </cell>
        </row>
      </sheetData>
      <sheetData sheetId="15">
        <row r="1">
          <cell r="K1">
            <v>0</v>
          </cell>
        </row>
      </sheetData>
      <sheetData sheetId="16">
        <row r="1">
          <cell r="K1">
            <v>0</v>
          </cell>
        </row>
      </sheetData>
      <sheetData sheetId="17">
        <row r="1">
          <cell r="K1">
            <v>0</v>
          </cell>
        </row>
      </sheetData>
      <sheetData sheetId="18">
        <row r="1">
          <cell r="K1">
            <v>0</v>
          </cell>
        </row>
      </sheetData>
      <sheetData sheetId="19">
        <row r="1">
          <cell r="K1">
            <v>0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O 9898 Formulář 5 - pol.rozp"/>
    </sheetNames>
    <sheetDataSet>
      <sheetData sheetId="0">
        <row r="1">
          <cell r="K1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K53"/>
  <sheetViews>
    <sheetView tabSelected="1" topLeftCell="A2" workbookViewId="0">
      <selection activeCell="E41" sqref="E41"/>
    </sheetView>
  </sheetViews>
  <sheetFormatPr defaultRowHeight="15"/>
  <cols>
    <col min="1" max="1" width="0.85546875" customWidth="1"/>
    <col min="2" max="2" width="4.7109375" style="4" customWidth="1"/>
    <col min="3" max="3" width="10.7109375" style="4" customWidth="1"/>
    <col min="4" max="4" width="68" style="4" customWidth="1"/>
    <col min="5" max="5" width="24.140625" style="4" customWidth="1"/>
  </cols>
  <sheetData>
    <row r="1" spans="2:5" ht="39.950000000000003" customHeight="1">
      <c r="B1" s="26" t="s">
        <v>10</v>
      </c>
      <c r="D1" s="27" t="s">
        <v>76</v>
      </c>
      <c r="E1" s="27"/>
    </row>
    <row r="2" spans="2:5" ht="15.75" thickBot="1"/>
    <row r="3" spans="2:5" ht="15.75" thickBot="1">
      <c r="B3" s="8" t="s">
        <v>0</v>
      </c>
      <c r="C3" s="9" t="s">
        <v>1</v>
      </c>
      <c r="D3" s="10" t="s">
        <v>2</v>
      </c>
      <c r="E3" s="11" t="s">
        <v>3</v>
      </c>
    </row>
    <row r="4" spans="2:5" ht="15.75">
      <c r="B4" s="12"/>
      <c r="C4" s="13" t="s">
        <v>12</v>
      </c>
      <c r="D4" s="14" t="s">
        <v>16</v>
      </c>
      <c r="E4" s="21">
        <f>SUM(E5)</f>
        <v>0</v>
      </c>
    </row>
    <row r="5" spans="2:5">
      <c r="B5" s="15" t="s">
        <v>4</v>
      </c>
      <c r="C5" s="16" t="s">
        <v>13</v>
      </c>
      <c r="D5" s="17" t="s">
        <v>14</v>
      </c>
      <c r="E5" s="5">
        <f>'[1]Formulář 5 - pol.rozp'!$K$1</f>
        <v>0</v>
      </c>
    </row>
    <row r="6" spans="2:5" ht="15.75">
      <c r="B6" s="12"/>
      <c r="C6" s="13" t="s">
        <v>15</v>
      </c>
      <c r="D6" s="14" t="s">
        <v>5</v>
      </c>
      <c r="E6" s="21">
        <f>SUM(E7:E9)</f>
        <v>0</v>
      </c>
    </row>
    <row r="7" spans="2:5">
      <c r="B7" s="15" t="s">
        <v>6</v>
      </c>
      <c r="C7" s="16" t="s">
        <v>17</v>
      </c>
      <c r="D7" s="17" t="s">
        <v>18</v>
      </c>
      <c r="E7" s="5">
        <f>'[2]formulář 5 -pol.rozp'!$K$1</f>
        <v>0</v>
      </c>
    </row>
    <row r="8" spans="2:5">
      <c r="B8" s="15" t="s">
        <v>6</v>
      </c>
      <c r="C8" s="16" t="s">
        <v>19</v>
      </c>
      <c r="D8" s="17" t="s">
        <v>20</v>
      </c>
      <c r="E8" s="5">
        <f>'[3]SO 08-17-01'!$K$1</f>
        <v>0</v>
      </c>
    </row>
    <row r="9" spans="2:5">
      <c r="B9" s="15" t="s">
        <v>6</v>
      </c>
      <c r="C9" s="16" t="s">
        <v>70</v>
      </c>
      <c r="D9" s="17" t="s">
        <v>71</v>
      </c>
      <c r="E9" s="5">
        <f>'[3]SO 08-17-01.1'!$K$1</f>
        <v>0</v>
      </c>
    </row>
    <row r="10" spans="2:5" ht="15.75">
      <c r="B10" s="12"/>
      <c r="C10" s="13" t="s">
        <v>7</v>
      </c>
      <c r="D10" s="14" t="s">
        <v>21</v>
      </c>
      <c r="E10" s="21">
        <f>SUM(E11:E16)</f>
        <v>0</v>
      </c>
    </row>
    <row r="11" spans="2:5">
      <c r="B11" s="15" t="s">
        <v>6</v>
      </c>
      <c r="C11" s="18" t="s">
        <v>22</v>
      </c>
      <c r="D11" s="19" t="s">
        <v>23</v>
      </c>
      <c r="E11" s="1">
        <f>'[4]08-17-11.1 P243'!$K$1</f>
        <v>0</v>
      </c>
    </row>
    <row r="12" spans="2:5">
      <c r="B12" s="15" t="s">
        <v>6</v>
      </c>
      <c r="C12" s="18" t="s">
        <v>24</v>
      </c>
      <c r="D12" s="19" t="s">
        <v>25</v>
      </c>
      <c r="E12" s="1">
        <f>'[4]08-17-11.2 P244'!$K$1</f>
        <v>0</v>
      </c>
    </row>
    <row r="13" spans="2:5">
      <c r="B13" s="15" t="s">
        <v>6</v>
      </c>
      <c r="C13" s="18" t="s">
        <v>26</v>
      </c>
      <c r="D13" s="19" t="s">
        <v>27</v>
      </c>
      <c r="E13" s="1">
        <f>'[4]08-17-11.3 P245'!$K$1</f>
        <v>0</v>
      </c>
    </row>
    <row r="14" spans="2:5">
      <c r="B14" s="15" t="s">
        <v>6</v>
      </c>
      <c r="C14" s="18" t="s">
        <v>28</v>
      </c>
      <c r="D14" s="19" t="s">
        <v>29</v>
      </c>
      <c r="E14" s="1">
        <f>'[4]08-17-11.4 P246'!$K$1</f>
        <v>0</v>
      </c>
    </row>
    <row r="15" spans="2:5">
      <c r="B15" s="15" t="s">
        <v>6</v>
      </c>
      <c r="C15" s="18" t="s">
        <v>30</v>
      </c>
      <c r="D15" s="19" t="s">
        <v>31</v>
      </c>
      <c r="E15" s="1">
        <f>'[4]08-17-11.5 P247'!$K$1</f>
        <v>0</v>
      </c>
    </row>
    <row r="16" spans="2:5">
      <c r="B16" s="15" t="s">
        <v>6</v>
      </c>
      <c r="C16" s="18" t="s">
        <v>32</v>
      </c>
      <c r="D16" s="19" t="s">
        <v>33</v>
      </c>
      <c r="E16" s="1">
        <f>'[4]08-17-11.6 P249'!$K$1</f>
        <v>0</v>
      </c>
    </row>
    <row r="17" spans="2:5" ht="15.75">
      <c r="B17" s="12"/>
      <c r="C17" s="13" t="s">
        <v>8</v>
      </c>
      <c r="D17" s="14" t="s">
        <v>77</v>
      </c>
      <c r="E17" s="21">
        <f>SUM(E18:E37)</f>
        <v>0</v>
      </c>
    </row>
    <row r="18" spans="2:5" ht="14.45" customHeight="1">
      <c r="B18" s="15" t="s">
        <v>6</v>
      </c>
      <c r="C18" s="16" t="s">
        <v>34</v>
      </c>
      <c r="D18" s="17" t="s">
        <v>35</v>
      </c>
      <c r="E18" s="5">
        <f>'[5].01'!$K$1</f>
        <v>0</v>
      </c>
    </row>
    <row r="19" spans="2:5" ht="14.45" customHeight="1">
      <c r="B19" s="15" t="s">
        <v>6</v>
      </c>
      <c r="C19" s="16" t="s">
        <v>36</v>
      </c>
      <c r="D19" s="17" t="s">
        <v>37</v>
      </c>
      <c r="E19" s="5">
        <f>'[5].02'!$K$1</f>
        <v>0</v>
      </c>
    </row>
    <row r="20" spans="2:5" ht="14.45" customHeight="1">
      <c r="B20" s="15" t="s">
        <v>6</v>
      </c>
      <c r="C20" s="16" t="s">
        <v>38</v>
      </c>
      <c r="D20" s="17" t="s">
        <v>39</v>
      </c>
      <c r="E20" s="5">
        <f>'[5].03'!$K$1</f>
        <v>0</v>
      </c>
    </row>
    <row r="21" spans="2:5" ht="14.45" customHeight="1">
      <c r="B21" s="15" t="s">
        <v>6</v>
      </c>
      <c r="C21" s="16" t="s">
        <v>40</v>
      </c>
      <c r="D21" s="17" t="s">
        <v>41</v>
      </c>
      <c r="E21" s="5">
        <f>'[5].04'!$K$1</f>
        <v>0</v>
      </c>
    </row>
    <row r="22" spans="2:5" ht="14.45" customHeight="1">
      <c r="B22" s="15" t="s">
        <v>6</v>
      </c>
      <c r="C22" s="16" t="s">
        <v>42</v>
      </c>
      <c r="D22" s="17" t="s">
        <v>43</v>
      </c>
      <c r="E22" s="5">
        <f>'[5].05'!$K$1</f>
        <v>0</v>
      </c>
    </row>
    <row r="23" spans="2:5" ht="14.45" customHeight="1">
      <c r="B23" s="15" t="s">
        <v>6</v>
      </c>
      <c r="C23" s="16" t="s">
        <v>44</v>
      </c>
      <c r="D23" s="17" t="s">
        <v>45</v>
      </c>
      <c r="E23" s="5">
        <f>'[5].06'!$K$1</f>
        <v>0</v>
      </c>
    </row>
    <row r="24" spans="2:5" ht="14.45" customHeight="1">
      <c r="B24" s="15" t="s">
        <v>6</v>
      </c>
      <c r="C24" s="16" t="s">
        <v>46</v>
      </c>
      <c r="D24" s="17" t="s">
        <v>47</v>
      </c>
      <c r="E24" s="5">
        <f>'[5].07'!$K$1</f>
        <v>0</v>
      </c>
    </row>
    <row r="25" spans="2:5" ht="14.45" customHeight="1">
      <c r="B25" s="15" t="s">
        <v>6</v>
      </c>
      <c r="C25" s="16" t="s">
        <v>48</v>
      </c>
      <c r="D25" s="17" t="s">
        <v>49</v>
      </c>
      <c r="E25" s="5">
        <f>'[5].08'!$K$1</f>
        <v>0</v>
      </c>
    </row>
    <row r="26" spans="2:5" ht="14.45" customHeight="1">
      <c r="B26" s="15" t="s">
        <v>6</v>
      </c>
      <c r="C26" s="16" t="s">
        <v>50</v>
      </c>
      <c r="D26" s="17" t="s">
        <v>51</v>
      </c>
      <c r="E26" s="5">
        <f>'[5].09'!$K$1</f>
        <v>0</v>
      </c>
    </row>
    <row r="27" spans="2:5" ht="14.45" customHeight="1">
      <c r="B27" s="15" t="s">
        <v>6</v>
      </c>
      <c r="C27" s="16" t="s">
        <v>52</v>
      </c>
      <c r="D27" s="17" t="s">
        <v>53</v>
      </c>
      <c r="E27" s="5">
        <f>'[5].10'!$K$1</f>
        <v>0</v>
      </c>
    </row>
    <row r="28" spans="2:5" ht="14.45" customHeight="1">
      <c r="B28" s="15" t="s">
        <v>6</v>
      </c>
      <c r="C28" s="20" t="s">
        <v>54</v>
      </c>
      <c r="D28" s="17" t="s">
        <v>55</v>
      </c>
      <c r="E28" s="5">
        <f>'[5].11'!$K$1</f>
        <v>0</v>
      </c>
    </row>
    <row r="29" spans="2:5" ht="14.45" customHeight="1">
      <c r="B29" s="15" t="s">
        <v>6</v>
      </c>
      <c r="C29" s="20" t="s">
        <v>56</v>
      </c>
      <c r="D29" s="17" t="s">
        <v>57</v>
      </c>
      <c r="E29" s="5">
        <f>'[5].12'!$K$1</f>
        <v>0</v>
      </c>
    </row>
    <row r="30" spans="2:5" ht="14.45" customHeight="1">
      <c r="B30" s="15" t="s">
        <v>6</v>
      </c>
      <c r="C30" s="20" t="s">
        <v>58</v>
      </c>
      <c r="D30" s="17" t="s">
        <v>59</v>
      </c>
      <c r="E30" s="5">
        <f>'[5].13'!$K$1</f>
        <v>0</v>
      </c>
    </row>
    <row r="31" spans="2:5" ht="14.45" customHeight="1">
      <c r="B31" s="15" t="s">
        <v>6</v>
      </c>
      <c r="C31" s="20" t="s">
        <v>60</v>
      </c>
      <c r="D31" s="17" t="s">
        <v>61</v>
      </c>
      <c r="E31" s="5">
        <f>'[5].14'!$K$1</f>
        <v>0</v>
      </c>
    </row>
    <row r="32" spans="2:5" ht="14.45" customHeight="1">
      <c r="B32" s="15" t="s">
        <v>6</v>
      </c>
      <c r="C32" s="20" t="s">
        <v>62</v>
      </c>
      <c r="D32" s="17" t="s">
        <v>63</v>
      </c>
      <c r="E32" s="5">
        <f>'[5].15'!$K$1</f>
        <v>0</v>
      </c>
    </row>
    <row r="33" spans="2:11" ht="14.45" customHeight="1">
      <c r="B33" s="15" t="s">
        <v>6</v>
      </c>
      <c r="C33" s="20" t="s">
        <v>64</v>
      </c>
      <c r="D33" s="17" t="s">
        <v>65</v>
      </c>
      <c r="E33" s="5">
        <f>'[5].16'!$K$1</f>
        <v>0</v>
      </c>
    </row>
    <row r="34" spans="2:11" ht="14.45" customHeight="1">
      <c r="B34" s="15" t="s">
        <v>6</v>
      </c>
      <c r="C34" s="20" t="s">
        <v>66</v>
      </c>
      <c r="D34" s="17" t="s">
        <v>67</v>
      </c>
      <c r="E34" s="5">
        <f>'[5].17'!$K$1</f>
        <v>0</v>
      </c>
    </row>
    <row r="35" spans="2:11" ht="14.45" customHeight="1">
      <c r="B35" s="15" t="s">
        <v>6</v>
      </c>
      <c r="C35" s="20" t="s">
        <v>68</v>
      </c>
      <c r="D35" s="17" t="s">
        <v>69</v>
      </c>
      <c r="E35" s="5">
        <f>'[5].18'!$K$1</f>
        <v>0</v>
      </c>
    </row>
    <row r="36" spans="2:11">
      <c r="B36" s="15" t="s">
        <v>6</v>
      </c>
      <c r="C36" s="20" t="s">
        <v>72</v>
      </c>
      <c r="D36" s="17" t="s">
        <v>74</v>
      </c>
      <c r="E36" s="5">
        <f>'[5].19'!$K$1</f>
        <v>0</v>
      </c>
    </row>
    <row r="37" spans="2:11">
      <c r="B37" s="15" t="s">
        <v>6</v>
      </c>
      <c r="C37" s="20" t="s">
        <v>73</v>
      </c>
      <c r="D37" s="17" t="s">
        <v>75</v>
      </c>
      <c r="E37" s="5">
        <f>'[5].20'!$K$1</f>
        <v>0</v>
      </c>
      <c r="G37" s="3"/>
      <c r="H37" s="3"/>
      <c r="I37" s="3"/>
      <c r="J37" s="3"/>
      <c r="K37" s="3"/>
    </row>
    <row r="38" spans="2:11" ht="15.75">
      <c r="B38" s="12"/>
      <c r="C38" s="13"/>
      <c r="D38" s="14" t="s">
        <v>78</v>
      </c>
      <c r="E38" s="21">
        <f>SUM(E39)</f>
        <v>0</v>
      </c>
      <c r="G38" s="3"/>
      <c r="H38" s="3"/>
      <c r="I38" s="3"/>
      <c r="J38" s="3"/>
      <c r="K38" s="3"/>
    </row>
    <row r="39" spans="2:11">
      <c r="B39" s="15" t="s">
        <v>6</v>
      </c>
      <c r="C39" s="20" t="s">
        <v>79</v>
      </c>
      <c r="D39" s="17" t="s">
        <v>80</v>
      </c>
      <c r="E39" s="5">
        <f>'[6]SO 9898 Formulář 5 - pol.rozp'!$K$1</f>
        <v>0</v>
      </c>
      <c r="G39" s="3"/>
      <c r="H39" s="3"/>
      <c r="I39" s="3"/>
      <c r="J39" s="3"/>
      <c r="K39" s="3"/>
    </row>
    <row r="40" spans="2:11" ht="19.5" thickBot="1">
      <c r="B40" s="23"/>
      <c r="C40" s="24"/>
      <c r="D40" s="25" t="s">
        <v>11</v>
      </c>
      <c r="E40" s="22">
        <f>E4+E6+E10+E17+E38</f>
        <v>0</v>
      </c>
      <c r="G40" s="3"/>
      <c r="H40" s="3"/>
      <c r="I40" s="3"/>
      <c r="J40" s="3"/>
      <c r="K40" s="3"/>
    </row>
    <row r="41" spans="2:11">
      <c r="D41" s="4" t="s">
        <v>9</v>
      </c>
      <c r="E41" s="6"/>
    </row>
    <row r="47" spans="2:11">
      <c r="B47" s="2"/>
      <c r="C47" s="2"/>
    </row>
    <row r="48" spans="2:11">
      <c r="D48" s="7"/>
    </row>
    <row r="49" spans="4:4">
      <c r="D49" s="7"/>
    </row>
    <row r="50" spans="4:4">
      <c r="D50" s="7"/>
    </row>
    <row r="51" spans="4:4">
      <c r="D51" s="7"/>
    </row>
    <row r="52" spans="4:4">
      <c r="D52" s="7"/>
    </row>
    <row r="53" spans="4:4">
      <c r="D53" s="7"/>
    </row>
  </sheetData>
  <mergeCells count="1">
    <mergeCell ref="D1:E1"/>
  </mergeCells>
  <conditionalFormatting sqref="D7:D9 D11:D16 D18:D37 D39:D40">
    <cfRule type="expression" dxfId="8" priority="22" stopIfTrue="1">
      <formula>NOT(ISBLANK(XDW7))</formula>
    </cfRule>
    <cfRule type="expression" dxfId="7" priority="23" stopIfTrue="1">
      <formula>NOT(ISBLANK(XDU7))</formula>
    </cfRule>
    <cfRule type="expression" dxfId="6" priority="24" stopIfTrue="1">
      <formula>NOT(ISBLANK(XDT7))</formula>
    </cfRule>
  </conditionalFormatting>
  <conditionalFormatting sqref="D5">
    <cfRule type="expression" dxfId="5" priority="1" stopIfTrue="1">
      <formula>NOT(ISBLANK(XDW5))</formula>
    </cfRule>
    <cfRule type="expression" dxfId="4" priority="2" stopIfTrue="1">
      <formula>NOT(ISBLANK(XDU5))</formula>
    </cfRule>
    <cfRule type="expression" dxfId="3" priority="3" stopIfTrue="1">
      <formula>NOT(ISBLANK(XDT5))</formula>
    </cfRule>
  </conditionalFormatting>
  <pageMargins left="0.70866141732283472" right="0.70866141732283472" top="0.78740157480314965" bottom="0.78740157480314965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kovarik</dc:creator>
  <cp:lastModifiedBy>Admin</cp:lastModifiedBy>
  <cp:lastPrinted>2015-02-24T11:45:17Z</cp:lastPrinted>
  <dcterms:created xsi:type="dcterms:W3CDTF">2014-05-13T12:19:05Z</dcterms:created>
  <dcterms:modified xsi:type="dcterms:W3CDTF">2015-04-14T08:27:47Z</dcterms:modified>
</cp:coreProperties>
</file>